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10</author>
  </authors>
  <commentList>
    <comment ref="I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 xml:space="preserve">Интернет и ГЛОНАСС
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18"/>
            <rFont val="Tahoma"/>
            <family val="2"/>
          </rPr>
          <t>User:</t>
        </r>
        <r>
          <rPr>
            <sz val="18"/>
            <rFont val="Tahoma"/>
            <family val="2"/>
          </rPr>
          <t xml:space="preserve">
услуги  по содержанию имущества (Вся 225 статья)</t>
        </r>
        <r>
          <rPr>
            <sz val="8"/>
            <rFont val="Tahoma"/>
            <family val="2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Прочие услуги и МАУ РЦО (5 мес) и Энергетический паспорт</t>
        </r>
      </text>
    </comment>
    <comment ref="I34" authorId="0">
      <text>
        <r>
          <rPr>
            <b/>
            <sz val="18"/>
            <rFont val="Tahoma"/>
            <family val="2"/>
          </rPr>
          <t>User:</t>
        </r>
        <r>
          <rPr>
            <sz val="18"/>
            <rFont val="Tahoma"/>
            <family val="2"/>
          </rPr>
          <t xml:space="preserve">
ГСМ на июнь август (Неклиновка и экскурсии</t>
        </r>
        <r>
          <rPr>
            <sz val="8"/>
            <rFont val="Tahoma"/>
            <family val="2"/>
          </rPr>
          <t xml:space="preserve">
)</t>
        </r>
      </text>
    </comment>
    <comment ref="I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молоко (уч. 1-4 кл) на 1 год</t>
        </r>
        <r>
          <rPr>
            <sz val="8"/>
            <rFont val="Tahoma"/>
            <family val="2"/>
          </rPr>
          <t xml:space="preserve">
</t>
        </r>
      </text>
    </comment>
    <comment ref="I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ГСМ на 2 мес. Прямыми
</t>
        </r>
      </text>
    </comment>
    <comment ref="I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льготное питание детей из малоимущих семей на янв. и 
февраль</t>
        </r>
      </text>
    </comment>
    <comment ref="I40" authorId="0">
      <text>
        <r>
          <rPr>
            <b/>
            <sz val="11"/>
            <rFont val="Tahoma"/>
            <family val="2"/>
          </rPr>
          <t>User:</t>
        </r>
        <r>
          <rPr>
            <sz val="11"/>
            <rFont val="Tahoma"/>
            <family val="2"/>
          </rPr>
          <t xml:space="preserve">
уголь, стройматериалы,запчасти и запчасти на рем. котла</t>
        </r>
        <r>
          <rPr>
            <sz val="8"/>
            <rFont val="Tahoma"/>
            <family val="2"/>
          </rPr>
          <t xml:space="preserve">
</t>
        </r>
      </text>
    </comment>
    <comment ref="I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Поставка бензина АИ-92 на март, апрель </t>
        </r>
      </text>
    </comment>
    <comment ref="I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 xml:space="preserve">Поставка дизельного топлива на март, апрель 
</t>
        </r>
      </text>
    </comment>
    <comment ref="I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льготное питание детей из малоимущих семей на март и апрель</t>
        </r>
      </text>
    </comment>
    <comment ref="I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моющие</t>
        </r>
      </text>
    </comment>
    <comment ref="E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>Диз. Топливо и бензин</t>
        </r>
        <r>
          <rPr>
            <sz val="8"/>
            <rFont val="Tahoma"/>
            <family val="2"/>
          </rPr>
          <t xml:space="preserve">
</t>
        </r>
      </text>
    </comment>
    <comment ref="I31" authorId="1">
      <text>
        <r>
          <rPr>
            <sz val="18"/>
            <rFont val="Tahoma"/>
            <family val="2"/>
          </rPr>
          <t>ГСМ-май, июнь и добавили июль и август</t>
        </r>
      </text>
    </comment>
    <comment ref="I39" authorId="1">
      <text>
        <r>
          <rPr>
            <b/>
            <sz val="8"/>
            <rFont val="Tahoma"/>
            <family val="2"/>
          </rPr>
          <t>10: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Льготное питание для детей из малоимущих семей май
</t>
        </r>
      </text>
    </comment>
    <comment ref="I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>всеобуч по плаванию</t>
        </r>
      </text>
    </comment>
    <comment ref="I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>льготное питание детей из малоимущих семей  на сентябрь-декабрь</t>
        </r>
      </text>
    </comment>
    <comment ref="I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22"/>
            <rFont val="Tahoma"/>
            <family val="2"/>
          </rPr>
          <t>тех. перевооружение спортзала</t>
        </r>
      </text>
    </comment>
    <comment ref="I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Поставка дизельного топлива. Поставка бензина АИ-92 с сентября по декабрь</t>
        </r>
      </text>
    </comment>
  </commentList>
</comments>
</file>

<file path=xl/sharedStrings.xml><?xml version="1.0" encoding="utf-8"?>
<sst xmlns="http://schemas.openxmlformats.org/spreadsheetml/2006/main" count="183" uniqueCount="91">
  <si>
    <t>План-график размещения заказов на поставку товаров,</t>
  </si>
  <si>
    <t>на 2014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</si>
  <si>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</si>
  <si>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</si>
  <si>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</si>
  <si>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</si>
  <si>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</si>
  <si>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</si>
  <si>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</si>
  <si>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ОКПД</t>
  </si>
  <si>
    <t>Условия контракта</t>
  </si>
  <si>
    <t>№ закупки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</si>
  <si>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</si>
  <si>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</si>
  <si>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 по ОКЕИ</t>
  </si>
  <si>
    <t>Количество (объем)/количество в текущем году</t>
  </si>
  <si>
    <t>Размер обеспечения заявки, тыс.руб./размер обеспечения исполнения контракта, тыс.руб./размер аванса, %</t>
  </si>
  <si>
    <t>Срок размещения заказа
(мес., год) или планируемый срок заключения контракта</t>
  </si>
  <si>
    <t>Срок исполнения контракта, этапов (месяц, год)</t>
  </si>
  <si>
    <t>Способ определения поставщика</t>
  </si>
  <si>
    <t>Обоснование внесения изменений</t>
  </si>
  <si>
    <t>Начальная (максимальная) цена контракта, тыс.руб./размер выплат в текущем году тыс. руб.</t>
  </si>
  <si>
    <t>выполнение работ, оказание услуг для обеспечения государственных нужд и муниципальных нужд</t>
  </si>
  <si>
    <t>80.21.2</t>
  </si>
  <si>
    <t>качественная поставка услуг</t>
  </si>
  <si>
    <t>водоснабжение</t>
  </si>
  <si>
    <t>м3</t>
  </si>
  <si>
    <t>тыс.квт/ч</t>
  </si>
  <si>
    <t>электросвязь</t>
  </si>
  <si>
    <t>электроэнергия</t>
  </si>
  <si>
    <t>качественное оказание услуг</t>
  </si>
  <si>
    <t>00000000000000000223</t>
  </si>
  <si>
    <t>00000000000000000221</t>
  </si>
  <si>
    <t>00000000000000000225</t>
  </si>
  <si>
    <t>00000000000000000226</t>
  </si>
  <si>
    <t>00000000000000000340</t>
  </si>
  <si>
    <t>отдых детей в каникулярное время</t>
  </si>
  <si>
    <t>Январь 2014</t>
  </si>
  <si>
    <t>п.1 ч.1 ст. 93</t>
  </si>
  <si>
    <t>Изменение более чем на 10% стоимости, изменение планируемых сроковприобретения товаров, работ, услуг</t>
  </si>
  <si>
    <t>бесперебойная и качественная поставка услуг</t>
  </si>
  <si>
    <t>п.29 ч.1 ст. 93</t>
  </si>
  <si>
    <t>мес.</t>
  </si>
  <si>
    <t>п.5 ч.1 ст. 93</t>
  </si>
  <si>
    <t>услуги бухгалтерского учета (МАУ РЦО)</t>
  </si>
  <si>
    <t>услуга</t>
  </si>
  <si>
    <t>АЭФ</t>
  </si>
  <si>
    <t>Июль 2014</t>
  </si>
  <si>
    <t>Август 2014</t>
  </si>
  <si>
    <t>Июнь 2014</t>
  </si>
  <si>
    <t>усл. ед.</t>
  </si>
  <si>
    <t>итого</t>
  </si>
  <si>
    <t>итого п.5 ч.1 ст. 93</t>
  </si>
  <si>
    <t>итого АЭФ</t>
  </si>
  <si>
    <t>41.00.11.000</t>
  </si>
  <si>
    <t>40.11.10.110</t>
  </si>
  <si>
    <t>поставка газа</t>
  </si>
  <si>
    <t>бесперебойная и качественная поставка</t>
  </si>
  <si>
    <t>Декабрь 2014</t>
  </si>
  <si>
    <t>11.10.20.110</t>
  </si>
  <si>
    <t>МБОУ Маркинская СОШ Цимлянского района Ростовской области</t>
  </si>
  <si>
    <t xml:space="preserve">347310 Ростовская обл., Цимлянский р-он., ст. Маркинская, ул. 40 лет Победы 6, тел. (8-86391) 42-2-92 cimmarsh@mail.ru
</t>
  </si>
  <si>
    <t>Май 2014</t>
  </si>
  <si>
    <t>своевременная поставка качественного товара</t>
  </si>
  <si>
    <t>00000000000000000310</t>
  </si>
  <si>
    <t>1</t>
  </si>
  <si>
    <t>64.20.11.110</t>
  </si>
  <si>
    <t xml:space="preserve">55.30.14
</t>
  </si>
  <si>
    <t>22.11.21.191</t>
  </si>
  <si>
    <t>Поставка дизельного топлива. Поставка бензина АИ-92</t>
  </si>
  <si>
    <t>23.20.13.510 23.20.15.210</t>
  </si>
  <si>
    <t>0,21/1,07</t>
  </si>
  <si>
    <t>Ноябрь 2014</t>
  </si>
  <si>
    <t xml:space="preserve">74.12.14
</t>
  </si>
  <si>
    <t>Директор МБОУ Маркинская СОШ Цимлянского района Ростовской области_________________________________________ С.С. Малахова</t>
  </si>
  <si>
    <t>Запрос котировок</t>
  </si>
  <si>
    <t>Март 2014</t>
  </si>
  <si>
    <t>1,45/7,28</t>
  </si>
  <si>
    <t>10</t>
  </si>
  <si>
    <t>3,229/16,147</t>
  </si>
  <si>
    <t xml:space="preserve">поставка учебников </t>
  </si>
  <si>
    <t>компл.</t>
  </si>
  <si>
    <t>своевременная и качественная поставка товара СМП</t>
  </si>
  <si>
    <t>Устройство ограждения территории МБОУ Маркинская СОШ по адресу: Ростовская обл., Цимлянский р-он., ст. Маркинская, ул. 40 лет Победы 6</t>
  </si>
  <si>
    <t>45.34.10.120</t>
  </si>
  <si>
    <t>смп</t>
  </si>
  <si>
    <t>1,10/11,08/</t>
  </si>
  <si>
    <t xml:space="preserve">Согласно ведомости объема работ, локального сметного расчета и графика выполнения работ </t>
  </si>
  <si>
    <t>итого п.4 ч.1 ст. 93</t>
  </si>
  <si>
    <t>п.4 ч.1 ст. 93</t>
  </si>
  <si>
    <t>Приложение к приказу от 23.09.2014г. № 235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</si>
</sst>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  <numFmt numFmtId="170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18"/>
      <name val="Tahoma"/>
      <family val="2"/>
    </font>
    <font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8"/>
      <name val="Tahoma"/>
      <family val="2"/>
    </font>
    <font>
      <sz val="2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2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0" fillId="0" borderId="0" xfId="0" applyNumberFormat="1" applyAlignment="1">
      <alignment wrapText="1"/>
    </xf>
    <xf numFmtId="2" fontId="51" fillId="0" borderId="12" xfId="0" applyNumberFormat="1" applyFont="1" applyBorder="1" applyAlignment="1">
      <alignment textRotation="90" wrapText="1"/>
    </xf>
    <xf numFmtId="0" fontId="51" fillId="0" borderId="12" xfId="0" applyFont="1" applyBorder="1" applyAlignment="1">
      <alignment horizontal="left" wrapText="1"/>
    </xf>
    <xf numFmtId="0" fontId="51" fillId="0" borderId="12" xfId="0" applyFont="1" applyBorder="1" applyAlignment="1">
      <alignment wrapText="1"/>
    </xf>
    <xf numFmtId="4" fontId="51" fillId="0" borderId="12" xfId="0" applyNumberFormat="1" applyFont="1" applyBorder="1" applyAlignment="1">
      <alignment wrapText="1"/>
    </xf>
    <xf numFmtId="4" fontId="51" fillId="0" borderId="12" xfId="0" applyNumberFormat="1" applyFont="1" applyFill="1" applyBorder="1" applyAlignment="1">
      <alignment wrapText="1"/>
    </xf>
    <xf numFmtId="49" fontId="51" fillId="0" borderId="12" xfId="0" applyNumberFormat="1" applyFont="1" applyBorder="1" applyAlignment="1">
      <alignment wrapText="1"/>
    </xf>
    <xf numFmtId="0" fontId="51" fillId="0" borderId="13" xfId="0" applyFont="1" applyBorder="1" applyAlignment="1">
      <alignment wrapText="1"/>
    </xf>
    <xf numFmtId="49" fontId="51" fillId="0" borderId="12" xfId="0" applyNumberFormat="1" applyFont="1" applyBorder="1" applyAlignment="1">
      <alignment textRotation="90" wrapText="1"/>
    </xf>
    <xf numFmtId="2" fontId="51" fillId="0" borderId="12" xfId="0" applyNumberFormat="1" applyFont="1" applyFill="1" applyBorder="1" applyAlignment="1">
      <alignment textRotation="90" wrapText="1"/>
    </xf>
    <xf numFmtId="0" fontId="51" fillId="0" borderId="12" xfId="0" applyFont="1" applyFill="1" applyBorder="1" applyAlignment="1">
      <alignment horizontal="left" wrapText="1"/>
    </xf>
    <xf numFmtId="0" fontId="51" fillId="0" borderId="12" xfId="0" applyFont="1" applyFill="1" applyBorder="1" applyAlignment="1">
      <alignment wrapText="1"/>
    </xf>
    <xf numFmtId="49" fontId="51" fillId="0" borderId="12" xfId="0" applyNumberFormat="1" applyFont="1" applyFill="1" applyBorder="1" applyAlignment="1">
      <alignment wrapText="1"/>
    </xf>
    <xf numFmtId="0" fontId="51" fillId="0" borderId="0" xfId="0" applyFont="1" applyAlignment="1">
      <alignment horizontal="left"/>
    </xf>
    <xf numFmtId="49" fontId="51" fillId="0" borderId="12" xfId="0" applyNumberFormat="1" applyFont="1" applyFill="1" applyBorder="1" applyAlignment="1">
      <alignment horizontal="left" wrapText="1"/>
    </xf>
    <xf numFmtId="0" fontId="51" fillId="0" borderId="12" xfId="0" applyFont="1" applyBorder="1" applyAlignment="1">
      <alignment horizontal="left" wrapText="1" indent="2"/>
    </xf>
    <xf numFmtId="49" fontId="51" fillId="0" borderId="0" xfId="0" applyNumberFormat="1" applyFont="1" applyAlignment="1">
      <alignment wrapText="1"/>
    </xf>
    <xf numFmtId="0" fontId="51" fillId="0" borderId="0" xfId="0" applyFont="1" applyAlignment="1">
      <alignment wrapText="1"/>
    </xf>
    <xf numFmtId="0" fontId="51" fillId="0" borderId="14" xfId="0" applyFont="1" applyBorder="1" applyAlignment="1">
      <alignment wrapText="1"/>
    </xf>
    <xf numFmtId="4" fontId="51" fillId="0" borderId="14" xfId="0" applyNumberFormat="1" applyFont="1" applyBorder="1" applyAlignment="1">
      <alignment wrapText="1"/>
    </xf>
    <xf numFmtId="0" fontId="52" fillId="0" borderId="0" xfId="0" applyFont="1" applyAlignment="1">
      <alignment/>
    </xf>
    <xf numFmtId="0" fontId="0" fillId="0" borderId="12" xfId="0" applyBorder="1" applyAlignment="1">
      <alignment wrapText="1"/>
    </xf>
    <xf numFmtId="4" fontId="53" fillId="0" borderId="12" xfId="0" applyNumberFormat="1" applyFont="1" applyFill="1" applyBorder="1" applyAlignment="1">
      <alignment wrapText="1"/>
    </xf>
    <xf numFmtId="4" fontId="52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1" fillId="32" borderId="12" xfId="0" applyNumberFormat="1" applyFont="1" applyFill="1" applyBorder="1" applyAlignment="1">
      <alignment wrapText="1"/>
    </xf>
    <xf numFmtId="4" fontId="51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60" zoomScaleNormal="60" zoomScalePageLayoutView="0" workbookViewId="0" topLeftCell="A1">
      <selection activeCell="N2" sqref="N2"/>
    </sheetView>
  </sheetViews>
  <sheetFormatPr defaultColWidth="9.140625" defaultRowHeight="15"/>
  <cols>
    <col min="1" max="1" width="10.7109375" style="3" customWidth="1"/>
    <col min="2" max="2" width="11.8515625" style="3" customWidth="1"/>
    <col min="3" max="3" width="18.57421875" style="3" customWidth="1"/>
    <col min="4" max="4" width="9.57421875" style="3" bestFit="1" customWidth="1"/>
    <col min="5" max="5" width="26.7109375" style="3" customWidth="1"/>
    <col min="6" max="6" width="19.8515625" style="3" customWidth="1"/>
    <col min="7" max="7" width="9.7109375" style="3" customWidth="1"/>
    <col min="8" max="8" width="9.57421875" style="3" bestFit="1" customWidth="1"/>
    <col min="9" max="9" width="15.8515625" style="3" customWidth="1"/>
    <col min="10" max="10" width="13.421875" style="3" customWidth="1"/>
    <col min="11" max="11" width="12.57421875" style="3" customWidth="1"/>
    <col min="12" max="13" width="15.140625" style="3" customWidth="1"/>
    <col min="14" max="14" width="22.8515625" style="3" customWidth="1"/>
    <col min="15" max="16384" width="9.140625" style="3" customWidth="1"/>
  </cols>
  <sheetData>
    <row r="1" spans="1:14" ht="57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2"/>
      <c r="N1" s="2" t="s">
        <v>90</v>
      </c>
    </row>
    <row r="2" spans="1:14" ht="15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"/>
      <c r="N2" s="4"/>
    </row>
    <row r="3" spans="1:14" ht="1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"/>
      <c r="N3" s="2"/>
    </row>
    <row r="4" spans="1:1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4" ht="15">
      <c r="A5" s="36" t="s">
        <v>2</v>
      </c>
      <c r="B5" s="36"/>
      <c r="C5" s="36"/>
      <c r="D5" s="36"/>
      <c r="E5" s="36" t="s">
        <v>60</v>
      </c>
      <c r="F5" s="36"/>
      <c r="G5" s="36"/>
      <c r="H5" s="36"/>
      <c r="I5" s="36"/>
      <c r="J5" s="36"/>
      <c r="K5" s="36"/>
      <c r="L5" s="36"/>
      <c r="M5" s="7"/>
      <c r="N5" s="5"/>
    </row>
    <row r="6" spans="1:14" ht="31.5" customHeight="1">
      <c r="A6" s="36" t="s">
        <v>3</v>
      </c>
      <c r="B6" s="36"/>
      <c r="C6" s="36"/>
      <c r="D6" s="36"/>
      <c r="E6" s="37" t="s">
        <v>61</v>
      </c>
      <c r="F6" s="38"/>
      <c r="G6" s="38"/>
      <c r="H6" s="38"/>
      <c r="I6" s="38"/>
      <c r="J6" s="38"/>
      <c r="K6" s="38"/>
      <c r="L6" s="39"/>
      <c r="M6" s="7"/>
      <c r="N6" s="5"/>
    </row>
    <row r="7" spans="1:14" ht="15">
      <c r="A7" s="36" t="s">
        <v>4</v>
      </c>
      <c r="B7" s="36"/>
      <c r="C7" s="36"/>
      <c r="D7" s="36"/>
      <c r="E7" s="34">
        <v>6137006010</v>
      </c>
      <c r="F7" s="34"/>
      <c r="G7" s="34"/>
      <c r="H7" s="34"/>
      <c r="I7" s="34"/>
      <c r="J7" s="34"/>
      <c r="K7" s="34"/>
      <c r="L7" s="35"/>
      <c r="M7" s="7"/>
      <c r="N7" s="5"/>
    </row>
    <row r="8" spans="1:14" ht="15">
      <c r="A8" s="36" t="s">
        <v>5</v>
      </c>
      <c r="B8" s="36"/>
      <c r="C8" s="36"/>
      <c r="D8" s="36"/>
      <c r="E8" s="34">
        <v>613701001</v>
      </c>
      <c r="F8" s="34"/>
      <c r="G8" s="34"/>
      <c r="H8" s="34"/>
      <c r="I8" s="34"/>
      <c r="J8" s="34"/>
      <c r="K8" s="34"/>
      <c r="L8" s="35"/>
      <c r="M8" s="7"/>
      <c r="N8" s="5"/>
    </row>
    <row r="9" spans="1:14" ht="15">
      <c r="A9" s="42" t="s">
        <v>6</v>
      </c>
      <c r="B9" s="43"/>
      <c r="C9" s="43"/>
      <c r="D9" s="43"/>
      <c r="E9" s="34">
        <v>60657435</v>
      </c>
      <c r="F9" s="34"/>
      <c r="G9" s="34"/>
      <c r="H9" s="34"/>
      <c r="I9" s="34"/>
      <c r="J9" s="34"/>
      <c r="K9" s="34"/>
      <c r="L9" s="35"/>
      <c r="M9" s="7"/>
      <c r="N9" s="5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</row>
    <row r="11" spans="1:14" ht="15" customHeight="1">
      <c r="A11" s="41" t="s">
        <v>7</v>
      </c>
      <c r="B11" s="41" t="s">
        <v>8</v>
      </c>
      <c r="C11" s="41" t="s">
        <v>9</v>
      </c>
      <c r="D11" s="34" t="s">
        <v>10</v>
      </c>
      <c r="E11" s="41"/>
      <c r="F11" s="41"/>
      <c r="G11" s="41"/>
      <c r="H11" s="41"/>
      <c r="I11" s="41"/>
      <c r="J11" s="41"/>
      <c r="K11" s="41"/>
      <c r="L11" s="41"/>
      <c r="M11" s="1"/>
      <c r="N11" s="1"/>
    </row>
    <row r="12" spans="1:14" ht="58.5" customHeight="1">
      <c r="A12" s="41"/>
      <c r="B12" s="41"/>
      <c r="C12" s="41"/>
      <c r="D12" s="41" t="s">
        <v>11</v>
      </c>
      <c r="E12" s="41" t="s">
        <v>12</v>
      </c>
      <c r="F12" s="41" t="s">
        <v>13</v>
      </c>
      <c r="G12" s="41" t="s">
        <v>14</v>
      </c>
      <c r="H12" s="41" t="s">
        <v>15</v>
      </c>
      <c r="I12" s="41" t="s">
        <v>21</v>
      </c>
      <c r="J12" s="41" t="s">
        <v>16</v>
      </c>
      <c r="K12" s="41" t="s">
        <v>17</v>
      </c>
      <c r="L12" s="41" t="s">
        <v>18</v>
      </c>
      <c r="M12" s="44" t="s">
        <v>19</v>
      </c>
      <c r="N12" s="46" t="s">
        <v>20</v>
      </c>
    </row>
    <row r="13" spans="1:14" ht="99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5"/>
      <c r="N13" s="47"/>
    </row>
    <row r="14" spans="1:14" ht="1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9">
        <v>13</v>
      </c>
      <c r="N14" s="8">
        <v>14</v>
      </c>
    </row>
    <row r="15" spans="1:14" ht="163.5" customHeight="1">
      <c r="A15" s="11" t="s">
        <v>31</v>
      </c>
      <c r="B15" s="12" t="s">
        <v>23</v>
      </c>
      <c r="C15" s="12" t="s">
        <v>54</v>
      </c>
      <c r="D15" s="13">
        <v>1</v>
      </c>
      <c r="E15" s="13" t="s">
        <v>25</v>
      </c>
      <c r="F15" s="13" t="s">
        <v>40</v>
      </c>
      <c r="G15" s="13" t="s">
        <v>26</v>
      </c>
      <c r="H15" s="14">
        <v>0.9</v>
      </c>
      <c r="I15" s="15">
        <v>43.43</v>
      </c>
      <c r="J15" s="13"/>
      <c r="K15" s="16" t="s">
        <v>37</v>
      </c>
      <c r="L15" s="16" t="s">
        <v>58</v>
      </c>
      <c r="M15" s="17" t="s">
        <v>38</v>
      </c>
      <c r="N15" s="13" t="s">
        <v>39</v>
      </c>
    </row>
    <row r="16" spans="1:14" ht="163.5" customHeight="1">
      <c r="A16" s="18" t="s">
        <v>31</v>
      </c>
      <c r="B16" s="12" t="s">
        <v>23</v>
      </c>
      <c r="C16" s="12" t="s">
        <v>55</v>
      </c>
      <c r="D16" s="13">
        <v>2</v>
      </c>
      <c r="E16" s="13" t="s">
        <v>29</v>
      </c>
      <c r="F16" s="13" t="s">
        <v>40</v>
      </c>
      <c r="G16" s="13" t="s">
        <v>27</v>
      </c>
      <c r="H16" s="14">
        <v>20.5</v>
      </c>
      <c r="I16" s="15">
        <v>98.17</v>
      </c>
      <c r="J16" s="13"/>
      <c r="K16" s="16" t="s">
        <v>37</v>
      </c>
      <c r="L16" s="16" t="s">
        <v>58</v>
      </c>
      <c r="M16" s="17" t="s">
        <v>41</v>
      </c>
      <c r="N16" s="13" t="s">
        <v>39</v>
      </c>
    </row>
    <row r="17" spans="1:14" ht="163.5" customHeight="1">
      <c r="A17" s="18" t="s">
        <v>31</v>
      </c>
      <c r="B17" s="12" t="s">
        <v>23</v>
      </c>
      <c r="C17" s="12" t="s">
        <v>59</v>
      </c>
      <c r="D17" s="13">
        <v>3</v>
      </c>
      <c r="E17" s="13" t="s">
        <v>56</v>
      </c>
      <c r="F17" s="13" t="s">
        <v>57</v>
      </c>
      <c r="G17" s="13" t="s">
        <v>26</v>
      </c>
      <c r="H17" s="14">
        <v>41.5</v>
      </c>
      <c r="I17" s="15">
        <v>298.04</v>
      </c>
      <c r="J17" s="13"/>
      <c r="K17" s="16" t="s">
        <v>37</v>
      </c>
      <c r="L17" s="16" t="s">
        <v>58</v>
      </c>
      <c r="M17" s="17" t="s">
        <v>38</v>
      </c>
      <c r="N17" s="13" t="s">
        <v>39</v>
      </c>
    </row>
    <row r="18" spans="1:14" ht="163.5" customHeight="1">
      <c r="A18" s="11" t="s">
        <v>32</v>
      </c>
      <c r="B18" s="12" t="s">
        <v>23</v>
      </c>
      <c r="C18" s="12" t="s">
        <v>66</v>
      </c>
      <c r="D18" s="13">
        <v>4</v>
      </c>
      <c r="E18" s="13" t="s">
        <v>28</v>
      </c>
      <c r="F18" s="13" t="s">
        <v>24</v>
      </c>
      <c r="G18" s="13" t="s">
        <v>42</v>
      </c>
      <c r="H18" s="14">
        <v>12</v>
      </c>
      <c r="I18" s="15">
        <v>25.7</v>
      </c>
      <c r="J18" s="13"/>
      <c r="K18" s="16" t="s">
        <v>37</v>
      </c>
      <c r="L18" s="16" t="s">
        <v>58</v>
      </c>
      <c r="M18" s="17" t="s">
        <v>38</v>
      </c>
      <c r="N18" s="13" t="s">
        <v>39</v>
      </c>
    </row>
    <row r="19" spans="1:14" ht="163.5" customHeight="1">
      <c r="A19" s="11" t="s">
        <v>32</v>
      </c>
      <c r="B19" s="12"/>
      <c r="C19" s="12"/>
      <c r="D19" s="13"/>
      <c r="E19" s="13"/>
      <c r="F19" s="13"/>
      <c r="G19" s="13"/>
      <c r="H19" s="14"/>
      <c r="I19" s="15">
        <v>44.9</v>
      </c>
      <c r="J19" s="13"/>
      <c r="K19" s="16"/>
      <c r="L19" s="16"/>
      <c r="M19" s="17" t="s">
        <v>43</v>
      </c>
      <c r="N19" s="13" t="s">
        <v>39</v>
      </c>
    </row>
    <row r="20" spans="1:14" ht="163.5" customHeight="1">
      <c r="A20" s="11" t="s">
        <v>33</v>
      </c>
      <c r="B20" s="12"/>
      <c r="C20" s="12"/>
      <c r="D20" s="13"/>
      <c r="E20" s="13"/>
      <c r="F20" s="21"/>
      <c r="G20" s="21"/>
      <c r="H20" s="15"/>
      <c r="I20" s="15">
        <v>277.6</v>
      </c>
      <c r="J20" s="21"/>
      <c r="K20" s="16"/>
      <c r="L20" s="16"/>
      <c r="M20" s="17" t="s">
        <v>43</v>
      </c>
      <c r="N20" s="13" t="s">
        <v>39</v>
      </c>
    </row>
    <row r="21" spans="1:14" ht="163.5" customHeight="1">
      <c r="A21" s="18" t="s">
        <v>34</v>
      </c>
      <c r="B21" s="12"/>
      <c r="C21" s="12"/>
      <c r="D21" s="13"/>
      <c r="E21" s="13"/>
      <c r="F21" s="21"/>
      <c r="G21" s="21"/>
      <c r="H21" s="15"/>
      <c r="I21" s="32">
        <v>602.645</v>
      </c>
      <c r="J21" s="21"/>
      <c r="K21" s="16"/>
      <c r="L21" s="16"/>
      <c r="M21" s="17" t="s">
        <v>43</v>
      </c>
      <c r="N21" s="13" t="s">
        <v>39</v>
      </c>
    </row>
    <row r="22" spans="1:14" ht="163.5" customHeight="1">
      <c r="A22" s="18" t="s">
        <v>34</v>
      </c>
      <c r="B22" s="12"/>
      <c r="C22" s="12"/>
      <c r="D22" s="13"/>
      <c r="E22" s="13"/>
      <c r="F22" s="21"/>
      <c r="G22" s="21"/>
      <c r="H22" s="48"/>
      <c r="I22" s="32">
        <v>16.843</v>
      </c>
      <c r="J22" s="21"/>
      <c r="K22" s="16"/>
      <c r="L22" s="16"/>
      <c r="M22" s="17" t="s">
        <v>89</v>
      </c>
      <c r="N22" s="13" t="s">
        <v>39</v>
      </c>
    </row>
    <row r="23" spans="1:14" ht="163.5" customHeight="1">
      <c r="A23" s="19" t="s">
        <v>34</v>
      </c>
      <c r="B23" s="20" t="s">
        <v>23</v>
      </c>
      <c r="C23" s="12" t="s">
        <v>73</v>
      </c>
      <c r="D23" s="21">
        <v>6</v>
      </c>
      <c r="E23" s="21" t="s">
        <v>44</v>
      </c>
      <c r="F23" s="21" t="s">
        <v>30</v>
      </c>
      <c r="G23" s="21" t="s">
        <v>45</v>
      </c>
      <c r="H23" s="15">
        <v>1</v>
      </c>
      <c r="I23" s="15">
        <v>145.63</v>
      </c>
      <c r="J23" s="21" t="s">
        <v>77</v>
      </c>
      <c r="K23" s="16" t="s">
        <v>62</v>
      </c>
      <c r="L23" s="22" t="s">
        <v>58</v>
      </c>
      <c r="M23" s="21" t="s">
        <v>46</v>
      </c>
      <c r="N23" s="13" t="s">
        <v>39</v>
      </c>
    </row>
    <row r="24" spans="1:14" ht="207" customHeight="1">
      <c r="A24" s="11" t="s">
        <v>34</v>
      </c>
      <c r="B24" s="20" t="s">
        <v>23</v>
      </c>
      <c r="C24" s="23" t="s">
        <v>84</v>
      </c>
      <c r="D24" s="21">
        <v>7</v>
      </c>
      <c r="E24" s="21" t="s">
        <v>83</v>
      </c>
      <c r="F24" s="21" t="s">
        <v>87</v>
      </c>
      <c r="G24" s="21" t="s">
        <v>45</v>
      </c>
      <c r="H24" s="15">
        <v>1</v>
      </c>
      <c r="I24" s="15">
        <v>110.838</v>
      </c>
      <c r="J24" s="21" t="s">
        <v>86</v>
      </c>
      <c r="K24" s="16" t="s">
        <v>47</v>
      </c>
      <c r="L24" s="22" t="s">
        <v>58</v>
      </c>
      <c r="M24" s="21" t="s">
        <v>46</v>
      </c>
      <c r="N24" s="13" t="s">
        <v>39</v>
      </c>
    </row>
    <row r="25" spans="1:14" ht="163.5" customHeight="1">
      <c r="A25" s="18" t="s">
        <v>34</v>
      </c>
      <c r="B25" s="20" t="s">
        <v>23</v>
      </c>
      <c r="C25" s="12" t="s">
        <v>67</v>
      </c>
      <c r="D25" s="21">
        <v>8</v>
      </c>
      <c r="E25" s="21" t="s">
        <v>36</v>
      </c>
      <c r="F25" s="21" t="s">
        <v>30</v>
      </c>
      <c r="G25" s="21" t="s">
        <v>45</v>
      </c>
      <c r="H25" s="15">
        <v>1</v>
      </c>
      <c r="I25" s="15">
        <v>98.3</v>
      </c>
      <c r="J25" s="21">
        <v>4.915</v>
      </c>
      <c r="K25" s="16" t="s">
        <v>76</v>
      </c>
      <c r="L25" s="22" t="s">
        <v>58</v>
      </c>
      <c r="M25" s="21" t="s">
        <v>75</v>
      </c>
      <c r="N25" s="13" t="s">
        <v>39</v>
      </c>
    </row>
    <row r="26" spans="1:14" ht="163.5" customHeight="1">
      <c r="A26" s="18" t="s">
        <v>34</v>
      </c>
      <c r="B26" s="20"/>
      <c r="C26" s="12"/>
      <c r="D26" s="21"/>
      <c r="E26" s="21"/>
      <c r="F26" s="21"/>
      <c r="G26" s="21"/>
      <c r="H26" s="15"/>
      <c r="I26" s="15">
        <v>29.529</v>
      </c>
      <c r="J26" s="21"/>
      <c r="K26" s="16"/>
      <c r="L26" s="22"/>
      <c r="M26" s="21" t="s">
        <v>88</v>
      </c>
      <c r="N26" s="13" t="s">
        <v>39</v>
      </c>
    </row>
    <row r="27" spans="1:14" s="10" customFormat="1" ht="163.5" customHeight="1">
      <c r="A27" s="18" t="s">
        <v>64</v>
      </c>
      <c r="B27" s="24" t="s">
        <v>23</v>
      </c>
      <c r="C27" s="23" t="s">
        <v>68</v>
      </c>
      <c r="D27" s="22" t="s">
        <v>78</v>
      </c>
      <c r="E27" s="22" t="s">
        <v>80</v>
      </c>
      <c r="F27" s="22" t="s">
        <v>82</v>
      </c>
      <c r="G27" s="22" t="s">
        <v>81</v>
      </c>
      <c r="H27" s="22" t="s">
        <v>65</v>
      </c>
      <c r="I27" s="15">
        <v>322.931</v>
      </c>
      <c r="J27" s="22" t="s">
        <v>79</v>
      </c>
      <c r="K27" s="16" t="s">
        <v>49</v>
      </c>
      <c r="L27" s="22" t="s">
        <v>48</v>
      </c>
      <c r="M27" s="22" t="s">
        <v>46</v>
      </c>
      <c r="N27" s="13" t="s">
        <v>39</v>
      </c>
    </row>
    <row r="28" spans="1:14" ht="163.5" customHeight="1">
      <c r="A28" s="18" t="s">
        <v>35</v>
      </c>
      <c r="B28" s="20"/>
      <c r="C28" s="12"/>
      <c r="D28" s="21"/>
      <c r="E28" s="21"/>
      <c r="F28" s="21"/>
      <c r="G28" s="21"/>
      <c r="H28" s="48"/>
      <c r="I28" s="15">
        <v>54.628</v>
      </c>
      <c r="J28" s="21"/>
      <c r="K28" s="16"/>
      <c r="L28" s="22"/>
      <c r="M28" s="21" t="s">
        <v>43</v>
      </c>
      <c r="N28" s="13" t="s">
        <v>39</v>
      </c>
    </row>
    <row r="29" spans="1:14" ht="163.5" customHeight="1">
      <c r="A29" s="18" t="s">
        <v>35</v>
      </c>
      <c r="B29" s="20"/>
      <c r="C29" s="12"/>
      <c r="D29" s="21"/>
      <c r="E29" s="21"/>
      <c r="F29" s="21"/>
      <c r="G29" s="21"/>
      <c r="H29" s="15"/>
      <c r="I29" s="15">
        <v>30</v>
      </c>
      <c r="J29" s="21"/>
      <c r="K29" s="16"/>
      <c r="L29" s="22"/>
      <c r="M29" s="21" t="s">
        <v>43</v>
      </c>
      <c r="N29" s="13" t="s">
        <v>39</v>
      </c>
    </row>
    <row r="30" spans="1:14" ht="163.5" customHeight="1">
      <c r="A30" s="18" t="s">
        <v>35</v>
      </c>
      <c r="B30" s="20"/>
      <c r="C30" s="12"/>
      <c r="D30" s="21"/>
      <c r="E30" s="21"/>
      <c r="F30" s="21"/>
      <c r="G30" s="21"/>
      <c r="H30" s="15"/>
      <c r="I30" s="15">
        <v>45.11</v>
      </c>
      <c r="J30" s="21"/>
      <c r="K30" s="16"/>
      <c r="L30" s="22"/>
      <c r="M30" s="21" t="s">
        <v>43</v>
      </c>
      <c r="N30" s="13" t="s">
        <v>39</v>
      </c>
    </row>
    <row r="31" spans="1:14" ht="163.5" customHeight="1">
      <c r="A31" s="18" t="s">
        <v>35</v>
      </c>
      <c r="B31" s="20"/>
      <c r="C31" s="12"/>
      <c r="D31" s="21"/>
      <c r="E31" s="21"/>
      <c r="F31" s="21"/>
      <c r="G31" s="21"/>
      <c r="H31" s="48"/>
      <c r="I31" s="15">
        <v>53.92</v>
      </c>
      <c r="J31" s="21"/>
      <c r="K31" s="16"/>
      <c r="L31" s="22"/>
      <c r="M31" s="21" t="s">
        <v>43</v>
      </c>
      <c r="N31" s="13" t="s">
        <v>39</v>
      </c>
    </row>
    <row r="32" spans="1:14" ht="163.5" customHeight="1">
      <c r="A32" s="18" t="s">
        <v>35</v>
      </c>
      <c r="B32" s="20"/>
      <c r="C32" s="25"/>
      <c r="D32" s="21"/>
      <c r="E32" s="21"/>
      <c r="F32" s="21"/>
      <c r="G32" s="21"/>
      <c r="H32" s="15"/>
      <c r="I32" s="15">
        <v>252.411</v>
      </c>
      <c r="J32" s="21"/>
      <c r="K32" s="16"/>
      <c r="L32" s="22"/>
      <c r="M32" s="21" t="s">
        <v>89</v>
      </c>
      <c r="N32" s="13" t="s">
        <v>39</v>
      </c>
    </row>
    <row r="33" spans="1:14" ht="163.5" customHeight="1">
      <c r="A33" s="18" t="s">
        <v>35</v>
      </c>
      <c r="B33" s="20" t="s">
        <v>23</v>
      </c>
      <c r="C33" s="25" t="s">
        <v>70</v>
      </c>
      <c r="D33" s="21">
        <v>12</v>
      </c>
      <c r="E33" s="21" t="s">
        <v>69</v>
      </c>
      <c r="F33" s="21" t="s">
        <v>63</v>
      </c>
      <c r="G33" s="21" t="s">
        <v>50</v>
      </c>
      <c r="H33" s="15">
        <v>1</v>
      </c>
      <c r="I33" s="15">
        <v>21.59</v>
      </c>
      <c r="J33" s="21" t="s">
        <v>71</v>
      </c>
      <c r="K33" s="16" t="s">
        <v>72</v>
      </c>
      <c r="L33" s="22" t="s">
        <v>58</v>
      </c>
      <c r="M33" s="21" t="s">
        <v>46</v>
      </c>
      <c r="N33" s="13" t="s">
        <v>39</v>
      </c>
    </row>
    <row r="34" spans="1:14" ht="163.5" customHeight="1">
      <c r="A34" s="11" t="s">
        <v>35</v>
      </c>
      <c r="B34" s="20"/>
      <c r="C34" s="12"/>
      <c r="D34" s="21"/>
      <c r="E34" s="21"/>
      <c r="F34" s="21"/>
      <c r="G34" s="21"/>
      <c r="H34" s="15"/>
      <c r="I34" s="15">
        <v>21.2</v>
      </c>
      <c r="J34" s="21"/>
      <c r="K34" s="16"/>
      <c r="L34" s="22"/>
      <c r="M34" s="21" t="s">
        <v>43</v>
      </c>
      <c r="N34" s="13" t="s">
        <v>39</v>
      </c>
    </row>
    <row r="35" spans="1:14" ht="163.5" customHeight="1">
      <c r="A35" s="18" t="s">
        <v>35</v>
      </c>
      <c r="B35" s="20"/>
      <c r="C35" s="12"/>
      <c r="D35" s="21"/>
      <c r="E35" s="21"/>
      <c r="F35" s="21"/>
      <c r="G35" s="21"/>
      <c r="H35" s="15"/>
      <c r="I35" s="15">
        <v>76.1</v>
      </c>
      <c r="J35" s="21"/>
      <c r="K35" s="16"/>
      <c r="L35" s="22"/>
      <c r="M35" s="21" t="s">
        <v>43</v>
      </c>
      <c r="N35" s="13" t="s">
        <v>39</v>
      </c>
    </row>
    <row r="36" spans="1:14" ht="163.5" customHeight="1">
      <c r="A36" s="18" t="s">
        <v>34</v>
      </c>
      <c r="B36" s="20"/>
      <c r="C36" s="12"/>
      <c r="D36" s="21"/>
      <c r="E36" s="21"/>
      <c r="F36" s="21"/>
      <c r="G36" s="21"/>
      <c r="H36" s="48"/>
      <c r="I36" s="15">
        <v>106.61</v>
      </c>
      <c r="J36" s="21"/>
      <c r="K36" s="16"/>
      <c r="L36" s="22"/>
      <c r="M36" s="21" t="s">
        <v>89</v>
      </c>
      <c r="N36" s="13" t="s">
        <v>39</v>
      </c>
    </row>
    <row r="37" spans="1:14" ht="163.5" customHeight="1">
      <c r="A37" s="18" t="s">
        <v>34</v>
      </c>
      <c r="B37" s="20"/>
      <c r="C37" s="12"/>
      <c r="D37" s="21"/>
      <c r="E37" s="21"/>
      <c r="F37" s="21"/>
      <c r="G37" s="21"/>
      <c r="H37" s="15"/>
      <c r="I37" s="15">
        <v>29</v>
      </c>
      <c r="J37" s="21"/>
      <c r="K37" s="16"/>
      <c r="L37" s="22"/>
      <c r="M37" s="21" t="s">
        <v>43</v>
      </c>
      <c r="N37" s="13" t="s">
        <v>39</v>
      </c>
    </row>
    <row r="38" spans="1:14" ht="163.5" customHeight="1">
      <c r="A38" s="18" t="s">
        <v>34</v>
      </c>
      <c r="B38" s="20"/>
      <c r="C38" s="12"/>
      <c r="D38" s="21"/>
      <c r="E38" s="21"/>
      <c r="F38" s="21"/>
      <c r="G38" s="21"/>
      <c r="H38" s="15"/>
      <c r="I38" s="15">
        <v>30.39</v>
      </c>
      <c r="J38" s="21"/>
      <c r="K38" s="16"/>
      <c r="L38" s="22"/>
      <c r="M38" s="21" t="s">
        <v>43</v>
      </c>
      <c r="N38" s="13" t="s">
        <v>39</v>
      </c>
    </row>
    <row r="39" spans="1:14" ht="163.5" customHeight="1">
      <c r="A39" s="18" t="s">
        <v>34</v>
      </c>
      <c r="B39" s="20"/>
      <c r="C39" s="12"/>
      <c r="D39" s="21"/>
      <c r="E39" s="21"/>
      <c r="F39" s="21"/>
      <c r="G39" s="21"/>
      <c r="H39" s="15"/>
      <c r="I39" s="15">
        <v>12.5</v>
      </c>
      <c r="J39" s="21"/>
      <c r="K39" s="16"/>
      <c r="L39" s="22"/>
      <c r="M39" s="21" t="s">
        <v>43</v>
      </c>
      <c r="N39" s="13" t="s">
        <v>39</v>
      </c>
    </row>
    <row r="40" spans="1:14" ht="163.5" customHeight="1">
      <c r="A40" s="18" t="s">
        <v>35</v>
      </c>
      <c r="B40" s="20"/>
      <c r="C40" s="12"/>
      <c r="D40" s="21"/>
      <c r="E40" s="21"/>
      <c r="F40" s="21"/>
      <c r="G40" s="21"/>
      <c r="H40" s="15"/>
      <c r="I40" s="15">
        <v>161.48</v>
      </c>
      <c r="J40" s="21"/>
      <c r="K40" s="16"/>
      <c r="L40" s="22"/>
      <c r="M40" s="21" t="s">
        <v>43</v>
      </c>
      <c r="N40" s="13" t="s">
        <v>39</v>
      </c>
    </row>
    <row r="41" spans="1:14" ht="163.5" customHeight="1">
      <c r="A41" s="18" t="s">
        <v>35</v>
      </c>
      <c r="B41" s="20"/>
      <c r="C41" s="12"/>
      <c r="D41" s="21"/>
      <c r="E41" s="21"/>
      <c r="F41" s="21"/>
      <c r="G41" s="21"/>
      <c r="H41" s="15"/>
      <c r="I41" s="15">
        <v>12</v>
      </c>
      <c r="J41" s="21"/>
      <c r="K41" s="16"/>
      <c r="L41" s="22"/>
      <c r="M41" s="21" t="s">
        <v>43</v>
      </c>
      <c r="N41" s="13" t="s">
        <v>39</v>
      </c>
    </row>
    <row r="42" spans="1:14" ht="18.75">
      <c r="A42" s="26"/>
      <c r="B42" s="27"/>
      <c r="C42" s="27"/>
      <c r="D42" s="27"/>
      <c r="E42" s="27"/>
      <c r="F42" s="27"/>
      <c r="G42" s="27"/>
      <c r="H42" s="28" t="s">
        <v>51</v>
      </c>
      <c r="I42" s="29">
        <f>SUM(I15:I41)</f>
        <v>3021.4950000000003</v>
      </c>
      <c r="J42" s="27"/>
      <c r="K42" s="27"/>
      <c r="L42" s="27"/>
      <c r="M42" s="27"/>
      <c r="N42" s="27"/>
    </row>
    <row r="43" spans="1:14" ht="56.25">
      <c r="A43" s="27"/>
      <c r="B43" s="27"/>
      <c r="C43" s="27"/>
      <c r="D43" s="27"/>
      <c r="E43" s="27"/>
      <c r="F43" s="27"/>
      <c r="G43" s="27"/>
      <c r="H43" s="13" t="s">
        <v>52</v>
      </c>
      <c r="I43" s="14">
        <f>I19+I20+I21+I28+I29+I30+I31+I34+I35+I37+I38+I39+I40+I41</f>
        <v>1451.4730000000002</v>
      </c>
      <c r="J43" s="27"/>
      <c r="K43" s="27"/>
      <c r="L43" s="27"/>
      <c r="M43" s="27"/>
      <c r="N43" s="27"/>
    </row>
    <row r="44" spans="1:14" ht="37.5">
      <c r="A44" s="27"/>
      <c r="B44" s="27"/>
      <c r="C44" s="27"/>
      <c r="D44" s="27"/>
      <c r="E44" s="27"/>
      <c r="F44" s="27"/>
      <c r="G44" s="27"/>
      <c r="H44" s="13" t="s">
        <v>53</v>
      </c>
      <c r="I44" s="14">
        <f>I23+I24+I27+I33</f>
        <v>600.9889999999999</v>
      </c>
      <c r="J44" s="27"/>
      <c r="K44" s="49"/>
      <c r="L44" s="27"/>
      <c r="M44" s="27"/>
      <c r="N44" s="27"/>
    </row>
    <row r="45" spans="8:9" ht="46.5">
      <c r="H45" s="31" t="s">
        <v>75</v>
      </c>
      <c r="I45" s="33">
        <f>I25</f>
        <v>98.3</v>
      </c>
    </row>
    <row r="46" spans="8:9" ht="21">
      <c r="H46" s="31" t="s">
        <v>85</v>
      </c>
      <c r="I46" s="33">
        <f>I27</f>
        <v>322.931</v>
      </c>
    </row>
    <row r="47" spans="8:9" ht="31.5">
      <c r="H47" s="31" t="s">
        <v>88</v>
      </c>
      <c r="I47" s="33">
        <f>I26+I36+I22+I32</f>
        <v>405.39300000000003</v>
      </c>
    </row>
    <row r="48" ht="21">
      <c r="B48" s="30" t="s">
        <v>74</v>
      </c>
    </row>
  </sheetData>
  <sheetProtection/>
  <mergeCells count="28">
    <mergeCell ref="G12:G13"/>
    <mergeCell ref="H12:H13"/>
    <mergeCell ref="I12:I13"/>
    <mergeCell ref="M12:M13"/>
    <mergeCell ref="N12:N13"/>
    <mergeCell ref="A11:A13"/>
    <mergeCell ref="B11:B13"/>
    <mergeCell ref="C11:C13"/>
    <mergeCell ref="D11:L11"/>
    <mergeCell ref="D12:D13"/>
    <mergeCell ref="E12:E13"/>
    <mergeCell ref="J12:J13"/>
    <mergeCell ref="K12:K13"/>
    <mergeCell ref="L12:L13"/>
    <mergeCell ref="F12:F13"/>
    <mergeCell ref="A7:D7"/>
    <mergeCell ref="E7:L7"/>
    <mergeCell ref="A8:D8"/>
    <mergeCell ref="E8:L8"/>
    <mergeCell ref="A9:D9"/>
    <mergeCell ref="E9:L9"/>
    <mergeCell ref="A6:D6"/>
    <mergeCell ref="E6:L6"/>
    <mergeCell ref="A1:L1"/>
    <mergeCell ref="A2:L2"/>
    <mergeCell ref="A3:L3"/>
    <mergeCell ref="A5:D5"/>
    <mergeCell ref="E5:L5"/>
  </mergeCells>
  <printOptions/>
  <pageMargins left="0.7" right="0.7" top="0.75" bottom="0.75" header="0.3" footer="0.3"/>
  <pageSetup fitToHeight="0" fitToWidth="1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User</cp:lastModifiedBy>
  <cp:lastPrinted>2014-04-21T09:59:28Z</cp:lastPrinted>
  <dcterms:created xsi:type="dcterms:W3CDTF">2013-12-12T12:16:59Z</dcterms:created>
  <dcterms:modified xsi:type="dcterms:W3CDTF">2014-09-23T06:02:44Z</dcterms:modified>
  <cp:category/>
  <cp:version/>
  <cp:contentType/>
  <cp:contentStatus/>
</cp:coreProperties>
</file>